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2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<sst xmlns="http://schemas.openxmlformats.org/spreadsheetml/2006/main" count="100" uniqueCount="80">
  <si>
    <t>Working out specific gas volume</t>
  </si>
  <si>
    <t>useful calorific value</t>
  </si>
  <si>
    <t>kcal/kg</t>
  </si>
  <si>
    <t>air for combustion</t>
  </si>
  <si>
    <t>excess air factor</t>
  </si>
  <si>
    <t>%</t>
  </si>
  <si>
    <t>totai air for combustion</t>
  </si>
  <si>
    <t>including excess air</t>
  </si>
  <si>
    <t>product of combustion nm3/kg</t>
  </si>
  <si>
    <t>reultant gas with exc</t>
  </si>
  <si>
    <t>ess air</t>
  </si>
  <si>
    <t>fuel</t>
  </si>
  <si>
    <t>sp.fuel consumption</t>
  </si>
  <si>
    <t>process</t>
  </si>
  <si>
    <t>product</t>
  </si>
  <si>
    <t>clinker</t>
  </si>
  <si>
    <t>conveying air</t>
  </si>
  <si>
    <t>a</t>
  </si>
  <si>
    <t>elevator</t>
  </si>
  <si>
    <t>b</t>
  </si>
  <si>
    <t>fk pump</t>
  </si>
  <si>
    <t>c</t>
  </si>
  <si>
    <t>air lift</t>
  </si>
  <si>
    <t>total gas leaving</t>
  </si>
  <si>
    <t>preheate</t>
  </si>
  <si>
    <t>Vc</t>
  </si>
  <si>
    <t>kg clinker</t>
  </si>
  <si>
    <t xml:space="preserve">  Total weight / volume of kiln exit gases consists of</t>
  </si>
  <si>
    <t>conveying air if any used to feed raw meal into preheater</t>
  </si>
  <si>
    <t xml:space="preserve">leakage is air and quantum is reflected by oxygen content of exit gases. </t>
  </si>
  <si>
    <t xml:space="preserve">For practical purposes leakage is treated by increasing quantum of excess air. </t>
  </si>
  <si>
    <t>it is taken as 25-30 % in normal dry process kiln with preheater and</t>
  </si>
  <si>
    <t>calciner.</t>
  </si>
  <si>
    <t>expressed as:</t>
  </si>
  <si>
    <t>products of combustion including excess air worked out as shown in rs38.</t>
  </si>
  <si>
    <t>conveying air for different kiln feed systems is taken as</t>
  </si>
  <si>
    <t>1 for f.k. pumps</t>
  </si>
  <si>
    <t>2 for air lift</t>
  </si>
  <si>
    <t>3  for bucket elevator</t>
  </si>
  <si>
    <t>nil</t>
  </si>
  <si>
    <t xml:space="preserve">Kiln exhaust gases are normally referred to as specific gas volume when </t>
  </si>
  <si>
    <t>A typical work out is shown below</t>
  </si>
  <si>
    <t>H1</t>
  </si>
  <si>
    <t>Lo</t>
  </si>
  <si>
    <t>m</t>
  </si>
  <si>
    <t>Lv</t>
  </si>
  <si>
    <t>Gov</t>
  </si>
  <si>
    <t>Lv=(1+m/100)*Lo</t>
  </si>
  <si>
    <t>Lo=0.0011*H1</t>
  </si>
  <si>
    <t>Excess air factor</t>
  </si>
  <si>
    <t>including leakage</t>
  </si>
  <si>
    <t>m/100 *Lo</t>
  </si>
  <si>
    <t>h</t>
  </si>
  <si>
    <t xml:space="preserve">h/H1 </t>
  </si>
  <si>
    <t xml:space="preserve">coal cosumed </t>
  </si>
  <si>
    <t>kg/kg</t>
  </si>
  <si>
    <t>resultant gas per</t>
  </si>
  <si>
    <t>Gv</t>
  </si>
  <si>
    <t>Gv = Gov + m/100 * Lo</t>
  </si>
  <si>
    <t>(h/H1)*Gv</t>
  </si>
  <si>
    <r>
      <t>(h/H1)*Gv+0.3 +conveying air all expressed in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</si>
  <si>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r>
      <t>usually taken as 0.3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 clinker</t>
    </r>
  </si>
  <si>
    <r>
      <t>0.05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 clinker</t>
    </r>
  </si>
  <si>
    <r>
      <t>0.1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 clinker</t>
    </r>
  </si>
  <si>
    <r>
      <t>expressed as 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 clinker.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</si>
  <si>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/kg</t>
    </r>
  </si>
  <si>
    <r>
      <t>C*Vsc+C0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+conveying air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</si>
  <si>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released per kg</t>
    </r>
  </si>
  <si>
    <t>leakage in the system at kiln inlets and outlets in calciner and in preheater.</t>
  </si>
  <si>
    <t>Thus if excess air for combustion  is 10%, to allow for leakage into system,</t>
  </si>
  <si>
    <t>Gov = 0.0011*H1+0.4</t>
  </si>
  <si>
    <t>compiled with help of</t>
  </si>
  <si>
    <t>Onoda Manual</t>
  </si>
  <si>
    <t>inputs</t>
  </si>
  <si>
    <t>28/12/06</t>
  </si>
  <si>
    <t>calculated outputs</t>
  </si>
  <si>
    <r>
      <t xml:space="preserve">gases from feed as shown in </t>
    </r>
    <r>
      <rPr>
        <b/>
        <sz val="10"/>
        <rFont val="Arial"/>
        <family val="2"/>
      </rPr>
      <t>W1.34</t>
    </r>
  </si>
  <si>
    <r>
      <t xml:space="preserve">Using memoranda </t>
    </r>
    <r>
      <rPr>
        <b/>
        <sz val="10"/>
        <rFont val="Arial"/>
        <family val="2"/>
      </rPr>
      <t>W1.32 and W1.34,</t>
    </r>
    <r>
      <rPr>
        <sz val="10"/>
        <rFont val="Arial"/>
        <family val="0"/>
      </rPr>
      <t xml:space="preserve"> gases leaving preheater could be </t>
    </r>
  </si>
  <si>
    <r>
      <t xml:space="preserve">( in </t>
    </r>
    <r>
      <rPr>
        <b/>
        <sz val="10"/>
        <rFont val="Arial"/>
        <family val="2"/>
      </rPr>
      <t>W1.34</t>
    </r>
    <r>
      <rPr>
        <sz val="10"/>
        <rFont val="Arial"/>
        <family val="2"/>
      </rPr>
      <t xml:space="preserve"> it has been mentioned that gases from feed are</t>
    </r>
  </si>
  <si>
    <t>W1.34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</si>
</sst>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="130" zoomScaleNormal="130" zoomScalePageLayoutView="0" workbookViewId="0" topLeftCell="A1">
      <selection activeCell="B3" sqref="B3:E3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8.57421875" style="0" customWidth="1"/>
    <col min="4" max="4" width="6.8515625" style="0" customWidth="1"/>
    <col min="5" max="5" width="23.140625" style="0" customWidth="1"/>
    <col min="6" max="6" width="9.421875" style="0" customWidth="1"/>
  </cols>
  <sheetData>
    <row r="2" ht="12.75">
      <c r="B2" s="10" t="s">
        <v>79</v>
      </c>
    </row>
    <row r="3" spans="2:5" ht="25.5" customHeight="1">
      <c r="B3" s="14" t="s">
        <v>0</v>
      </c>
      <c r="C3" s="14"/>
      <c r="D3" s="14"/>
      <c r="E3" s="14"/>
    </row>
    <row r="6" spans="2:6" ht="12.75">
      <c r="B6" s="15" t="s">
        <v>27</v>
      </c>
      <c r="C6" s="15"/>
      <c r="D6" s="15"/>
      <c r="E6" s="15"/>
      <c r="F6" s="15"/>
    </row>
    <row r="8" spans="1:2" ht="12.75">
      <c r="A8">
        <v>1</v>
      </c>
      <c r="B8" t="s">
        <v>34</v>
      </c>
    </row>
    <row r="10" spans="1:5" ht="12.75">
      <c r="A10">
        <v>2</v>
      </c>
      <c r="B10" s="13" t="s">
        <v>76</v>
      </c>
      <c r="C10" s="12"/>
      <c r="D10" s="12"/>
      <c r="E10" s="12"/>
    </row>
    <row r="11" spans="1:2" ht="12.75">
      <c r="A11">
        <v>3</v>
      </c>
      <c r="B11" t="s">
        <v>28</v>
      </c>
    </row>
    <row r="12" spans="1:6" ht="12.75">
      <c r="A12">
        <v>4</v>
      </c>
      <c r="B12" s="12" t="s">
        <v>68</v>
      </c>
      <c r="C12" s="12"/>
      <c r="D12" s="12"/>
      <c r="E12" s="12"/>
      <c r="F12" s="12"/>
    </row>
    <row r="14" ht="12.75">
      <c r="B14" t="s">
        <v>29</v>
      </c>
    </row>
    <row r="15" ht="12.75">
      <c r="B15" t="s">
        <v>30</v>
      </c>
    </row>
    <row r="16" spans="2:6" ht="12.75">
      <c r="B16" s="12" t="s">
        <v>69</v>
      </c>
      <c r="C16" s="12"/>
      <c r="D16" s="12"/>
      <c r="E16" s="12"/>
      <c r="F16" s="12"/>
    </row>
    <row r="17" ht="12.75">
      <c r="B17" t="s">
        <v>31</v>
      </c>
    </row>
    <row r="18" ht="12.75">
      <c r="B18" t="s">
        <v>32</v>
      </c>
    </row>
    <row r="20" spans="2:6" ht="12.75">
      <c r="B20" s="13" t="s">
        <v>77</v>
      </c>
      <c r="C20" s="12"/>
      <c r="D20" s="12"/>
      <c r="E20" s="12"/>
      <c r="F20" s="12"/>
    </row>
    <row r="21" ht="12.75">
      <c r="B21" t="s">
        <v>33</v>
      </c>
    </row>
    <row r="22" spans="3:6" ht="14.25">
      <c r="C22" s="16" t="s">
        <v>60</v>
      </c>
      <c r="D22" s="16"/>
      <c r="E22" s="16"/>
      <c r="F22" s="16"/>
    </row>
    <row r="23" ht="12.75">
      <c r="C23" t="s">
        <v>15</v>
      </c>
    </row>
    <row r="24" ht="12.75">
      <c r="B24" s="11" t="s">
        <v>78</v>
      </c>
    </row>
    <row r="25" spans="2:4" ht="14.25">
      <c r="B25" s="12" t="s">
        <v>61</v>
      </c>
      <c r="C25" s="12"/>
      <c r="D25" s="12"/>
    </row>
    <row r="26" ht="12.75">
      <c r="B26" t="s">
        <v>35</v>
      </c>
    </row>
    <row r="27" spans="2:5" ht="14.25">
      <c r="B27" t="s">
        <v>36</v>
      </c>
      <c r="C27" s="12" t="s">
        <v>62</v>
      </c>
      <c r="D27" s="12"/>
      <c r="E27" s="12"/>
    </row>
    <row r="28" spans="2:5" ht="14.25">
      <c r="B28" t="s">
        <v>37</v>
      </c>
      <c r="C28" s="12" t="s">
        <v>63</v>
      </c>
      <c r="D28" s="12"/>
      <c r="E28" s="12"/>
    </row>
    <row r="29" spans="2:3" ht="12.75">
      <c r="B29" t="s">
        <v>38</v>
      </c>
      <c r="C29" t="s">
        <v>39</v>
      </c>
    </row>
    <row r="31" ht="12.75">
      <c r="B31" t="s">
        <v>40</v>
      </c>
    </row>
    <row r="32" spans="2:3" ht="14.25">
      <c r="B32" s="12" t="s">
        <v>64</v>
      </c>
      <c r="C32" s="12"/>
    </row>
    <row r="33" ht="12.75">
      <c r="J33" s="6"/>
    </row>
    <row r="34" ht="12.75">
      <c r="B34" t="s">
        <v>41</v>
      </c>
    </row>
    <row r="36" spans="1:6" ht="12.75">
      <c r="A36">
        <v>1</v>
      </c>
      <c r="B36" t="s">
        <v>1</v>
      </c>
      <c r="C36" t="s">
        <v>2</v>
      </c>
      <c r="D36" t="s">
        <v>42</v>
      </c>
      <c r="F36" s="5">
        <v>4500</v>
      </c>
    </row>
    <row r="37" spans="1:6" ht="14.25">
      <c r="A37">
        <v>2</v>
      </c>
      <c r="B37" t="s">
        <v>3</v>
      </c>
      <c r="C37" t="s">
        <v>65</v>
      </c>
      <c r="D37" t="s">
        <v>43</v>
      </c>
      <c r="E37" t="s">
        <v>48</v>
      </c>
      <c r="F37" s="7">
        <f>0.0011*F36</f>
        <v>4.95</v>
      </c>
    </row>
    <row r="38" spans="1:6" ht="12.75">
      <c r="A38">
        <v>3</v>
      </c>
      <c r="B38" t="s">
        <v>4</v>
      </c>
      <c r="C38" t="s">
        <v>5</v>
      </c>
      <c r="D38" t="s">
        <v>44</v>
      </c>
      <c r="F38" s="5">
        <v>25</v>
      </c>
    </row>
    <row r="39" spans="1:6" ht="12.75">
      <c r="A39">
        <v>4</v>
      </c>
      <c r="B39" t="s">
        <v>6</v>
      </c>
      <c r="F39" s="6"/>
    </row>
    <row r="40" spans="2:6" ht="14.25">
      <c r="B40" t="s">
        <v>7</v>
      </c>
      <c r="C40" t="s">
        <v>65</v>
      </c>
      <c r="D40" t="s">
        <v>45</v>
      </c>
      <c r="E40" t="s">
        <v>47</v>
      </c>
      <c r="F40" s="8">
        <f>+(1+F38/100)*F37</f>
        <v>6.1875</v>
      </c>
    </row>
    <row r="41" spans="2:6" ht="12.75">
      <c r="B41" t="s">
        <v>49</v>
      </c>
      <c r="F41" s="6"/>
    </row>
    <row r="42" spans="2:6" ht="12.75">
      <c r="B42" t="s">
        <v>50</v>
      </c>
      <c r="E42" t="s">
        <v>51</v>
      </c>
      <c r="F42" s="8">
        <f>+(F38/100*F37)</f>
        <v>1.2375</v>
      </c>
    </row>
    <row r="43" spans="1:6" ht="14.25">
      <c r="A43">
        <v>5</v>
      </c>
      <c r="B43" t="s">
        <v>8</v>
      </c>
      <c r="C43" t="s">
        <v>65</v>
      </c>
      <c r="D43" t="s">
        <v>46</v>
      </c>
      <c r="E43" t="s">
        <v>70</v>
      </c>
      <c r="F43" s="8">
        <f>0.0011*F36+0.4</f>
        <v>5.3500000000000005</v>
      </c>
    </row>
    <row r="44" ht="12.75">
      <c r="F44" s="6"/>
    </row>
    <row r="45" spans="1:6" ht="14.25">
      <c r="A45">
        <v>6</v>
      </c>
      <c r="B45" t="s">
        <v>9</v>
      </c>
      <c r="C45" t="s">
        <v>65</v>
      </c>
      <c r="D45" t="s">
        <v>57</v>
      </c>
      <c r="E45" t="s">
        <v>58</v>
      </c>
      <c r="F45" s="8">
        <f>+F43+F42</f>
        <v>6.5875</v>
      </c>
    </row>
    <row r="46" spans="2:3" ht="12.75">
      <c r="B46" t="s">
        <v>10</v>
      </c>
      <c r="C46" t="s">
        <v>11</v>
      </c>
    </row>
    <row r="48" spans="1:2" ht="12.75">
      <c r="A48">
        <v>7</v>
      </c>
      <c r="B48" t="s">
        <v>12</v>
      </c>
    </row>
    <row r="49" ht="12.75">
      <c r="B49" t="s">
        <v>13</v>
      </c>
    </row>
    <row r="50" spans="3:6" ht="12.75">
      <c r="C50" t="s">
        <v>2</v>
      </c>
      <c r="D50" t="s">
        <v>52</v>
      </c>
      <c r="F50" s="5">
        <v>700</v>
      </c>
    </row>
    <row r="51" ht="12.75">
      <c r="C51" t="s">
        <v>14</v>
      </c>
    </row>
    <row r="52" spans="1:5" ht="12.75">
      <c r="A52">
        <v>8</v>
      </c>
      <c r="B52" t="s">
        <v>54</v>
      </c>
      <c r="C52" t="s">
        <v>55</v>
      </c>
      <c r="E52" t="s">
        <v>53</v>
      </c>
    </row>
    <row r="53" spans="3:6" ht="12.75">
      <c r="C53" t="s">
        <v>15</v>
      </c>
      <c r="F53" s="9">
        <f>+F50/F36</f>
        <v>0.15555555555555556</v>
      </c>
    </row>
    <row r="55" spans="1:6" ht="14.25">
      <c r="A55">
        <v>9</v>
      </c>
      <c r="B55" t="s">
        <v>56</v>
      </c>
      <c r="C55" t="s">
        <v>65</v>
      </c>
      <c r="E55" t="s">
        <v>59</v>
      </c>
      <c r="F55" s="9">
        <f>+F53*F45</f>
        <v>1.0247222222222223</v>
      </c>
    </row>
    <row r="56" ht="12.75">
      <c r="B56" t="s">
        <v>26</v>
      </c>
    </row>
    <row r="59" spans="1:6" ht="15.75">
      <c r="A59">
        <v>10</v>
      </c>
      <c r="B59" s="2" t="s">
        <v>67</v>
      </c>
      <c r="C59" t="s">
        <v>65</v>
      </c>
      <c r="F59" s="5">
        <v>0.3</v>
      </c>
    </row>
    <row r="60" ht="12.75">
      <c r="B60" t="s">
        <v>15</v>
      </c>
    </row>
    <row r="62" spans="1:2" ht="12.75">
      <c r="A62">
        <v>11</v>
      </c>
      <c r="B62" t="s">
        <v>16</v>
      </c>
    </row>
    <row r="63" spans="1:6" ht="14.25">
      <c r="A63" s="3" t="s">
        <v>17</v>
      </c>
      <c r="B63" t="s">
        <v>18</v>
      </c>
      <c r="C63" t="s">
        <v>65</v>
      </c>
      <c r="F63" s="5">
        <v>0</v>
      </c>
    </row>
    <row r="64" spans="1:6" ht="14.25">
      <c r="A64" s="3" t="s">
        <v>19</v>
      </c>
      <c r="B64" t="s">
        <v>20</v>
      </c>
      <c r="C64" t="s">
        <v>65</v>
      </c>
      <c r="F64" s="5">
        <v>0.05</v>
      </c>
    </row>
    <row r="65" spans="1:6" ht="14.25">
      <c r="A65" s="3" t="s">
        <v>21</v>
      </c>
      <c r="B65" t="s">
        <v>22</v>
      </c>
      <c r="C65" t="s">
        <v>65</v>
      </c>
      <c r="F65" s="5">
        <v>0.1</v>
      </c>
    </row>
    <row r="67" spans="1:2" ht="12.75">
      <c r="A67">
        <v>12</v>
      </c>
      <c r="B67" t="s">
        <v>23</v>
      </c>
    </row>
    <row r="68" spans="2:4" ht="12.75">
      <c r="B68" t="s">
        <v>24</v>
      </c>
      <c r="D68" s="1" t="s">
        <v>25</v>
      </c>
    </row>
    <row r="69" spans="1:6" ht="15.75">
      <c r="A69" s="3" t="s">
        <v>17</v>
      </c>
      <c r="B69" t="s">
        <v>18</v>
      </c>
      <c r="C69" t="s">
        <v>65</v>
      </c>
      <c r="E69" s="2" t="s">
        <v>66</v>
      </c>
      <c r="F69" s="9">
        <f>+F55+F59+F63</f>
        <v>1.3247222222222224</v>
      </c>
    </row>
    <row r="70" spans="1:6" ht="14.25">
      <c r="A70" s="3" t="s">
        <v>19</v>
      </c>
      <c r="B70" t="s">
        <v>20</v>
      </c>
      <c r="C70" t="s">
        <v>65</v>
      </c>
      <c r="F70" s="9">
        <f>+F55+F59+F64</f>
        <v>1.3747222222222224</v>
      </c>
    </row>
    <row r="71" spans="1:6" ht="14.25">
      <c r="A71" s="3" t="s">
        <v>21</v>
      </c>
      <c r="B71" t="s">
        <v>22</v>
      </c>
      <c r="C71" t="s">
        <v>65</v>
      </c>
      <c r="F71" s="9">
        <f>+F55+F59+F65</f>
        <v>1.4247222222222224</v>
      </c>
    </row>
    <row r="75" ht="12.75">
      <c r="E75" s="2" t="s">
        <v>71</v>
      </c>
    </row>
    <row r="76" spans="2:5" ht="12.75">
      <c r="B76" s="4"/>
      <c r="E76" s="2" t="s">
        <v>72</v>
      </c>
    </row>
    <row r="80" spans="4:5" ht="12.75">
      <c r="D80" s="5"/>
      <c r="E80" t="s">
        <v>73</v>
      </c>
    </row>
    <row r="81" spans="4:5" ht="12.75">
      <c r="D81" s="8"/>
      <c r="E81" t="s">
        <v>75</v>
      </c>
    </row>
    <row r="82" ht="12.75">
      <c r="B82" t="s">
        <v>74</v>
      </c>
    </row>
  </sheetData>
  <sheetProtection/>
  <mergeCells count="11">
    <mergeCell ref="B3:E3"/>
    <mergeCell ref="B6:F6"/>
    <mergeCell ref="C22:F22"/>
    <mergeCell ref="B25:D25"/>
    <mergeCell ref="B12:F12"/>
    <mergeCell ref="B16:F16"/>
    <mergeCell ref="B20:F20"/>
    <mergeCell ref="B10:E10"/>
    <mergeCell ref="C27:E27"/>
    <mergeCell ref="C28:E28"/>
    <mergeCell ref="B32:C32"/>
  </mergeCells>
  <printOptions gridLines="1"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working out specific gas volumes</dc:title>
  <dc:subject/>
  <dc:creator>DEVLALKAR</dc:creator>
  <cp:keywords/>
  <dc:description/>
  <cp:lastModifiedBy>Naresh</cp:lastModifiedBy>
  <cp:lastPrinted>2006-12-28T04:04:54Z</cp:lastPrinted>
  <dcterms:created xsi:type="dcterms:W3CDTF">2003-04-15T03:50:02Z</dcterms:created>
  <dcterms:modified xsi:type="dcterms:W3CDTF">2021-02-25T08:13:06Z</dcterms:modified>
  <cp:category/>
  <cp:version/>
  <cp:contentType/>
  <cp:contentStatus/>
</cp:coreProperties>
</file>